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0" windowWidth="14805" windowHeight="8010" activeTab="1"/>
  </bookViews>
  <sheets>
    <sheet name="4,5,6,7,8,9,10,11,12 SINIFLAR" sheetId="15" r:id="rId1"/>
    <sheet name="DEĞERLER EĞİTİM (1-4)" sheetId="16" r:id="rId2"/>
  </sheets>
  <calcPr calcId="152511"/>
</workbook>
</file>

<file path=xl/calcChain.xml><?xml version="1.0" encoding="utf-8"?>
<calcChain xmlns="http://schemas.openxmlformats.org/spreadsheetml/2006/main">
  <c r="N16" i="16" l="1"/>
  <c r="N15" i="16"/>
  <c r="L15" i="16"/>
  <c r="I15" i="16"/>
  <c r="G14" i="16"/>
  <c r="G15" i="16"/>
  <c r="G16" i="16"/>
  <c r="E16" i="16"/>
  <c r="F16" i="16"/>
  <c r="H16" i="16"/>
  <c r="J16" i="16"/>
  <c r="K16" i="16"/>
  <c r="L16" i="16"/>
  <c r="M16" i="16"/>
  <c r="D3" i="16"/>
  <c r="D5" i="16"/>
  <c r="D6" i="16"/>
  <c r="D14" i="16"/>
  <c r="I16" i="16" l="1"/>
  <c r="R26" i="15"/>
  <c r="L5" i="15"/>
  <c r="L6" i="15"/>
  <c r="L8" i="15"/>
  <c r="L10" i="15"/>
  <c r="L13" i="15"/>
  <c r="L14" i="15"/>
  <c r="L16" i="15"/>
  <c r="L19" i="15"/>
  <c r="H5" i="15"/>
  <c r="H6" i="15"/>
  <c r="H8" i="15"/>
  <c r="H26" i="15"/>
  <c r="H10" i="15"/>
  <c r="H13" i="15"/>
  <c r="H14" i="15"/>
  <c r="H16" i="15"/>
  <c r="H19" i="15"/>
  <c r="D26" i="15"/>
  <c r="E26" i="15"/>
  <c r="F26" i="15"/>
  <c r="I26" i="15"/>
  <c r="J26" i="15"/>
  <c r="L26" i="15"/>
  <c r="M26" i="15"/>
  <c r="N26" i="15"/>
  <c r="O26" i="15"/>
  <c r="P26" i="15"/>
  <c r="C26" i="15"/>
  <c r="C16" i="16" l="1"/>
  <c r="K3" i="15"/>
  <c r="K4" i="15"/>
  <c r="K5" i="15"/>
  <c r="K6" i="15"/>
  <c r="K7" i="15"/>
  <c r="K8" i="15"/>
  <c r="K9" i="15"/>
  <c r="K10" i="15"/>
  <c r="K11" i="15"/>
  <c r="K12" i="15"/>
  <c r="K13" i="15"/>
  <c r="K14" i="15"/>
  <c r="K15" i="15"/>
  <c r="K16" i="15"/>
  <c r="K17" i="15"/>
  <c r="K18" i="15"/>
  <c r="K19" i="15"/>
  <c r="K20" i="15"/>
  <c r="K21" i="15"/>
  <c r="K22" i="15"/>
  <c r="K23" i="15"/>
  <c r="G3" i="15"/>
  <c r="G4" i="15"/>
  <c r="G5" i="15"/>
  <c r="G6" i="15"/>
  <c r="G7" i="15"/>
  <c r="G8" i="15"/>
  <c r="G9" i="15"/>
  <c r="G10" i="15"/>
  <c r="G11" i="15"/>
  <c r="G12" i="15"/>
  <c r="G13" i="15"/>
  <c r="G14" i="15"/>
  <c r="G15" i="15"/>
  <c r="G16" i="15"/>
  <c r="G17" i="15"/>
  <c r="G18" i="15"/>
  <c r="G19" i="15"/>
  <c r="G20" i="15"/>
  <c r="G21" i="15"/>
  <c r="G22" i="15"/>
  <c r="G23" i="15"/>
  <c r="G2" i="15"/>
  <c r="K2" i="15"/>
  <c r="Q22" i="15"/>
  <c r="Q21" i="15"/>
  <c r="Q26" i="15" l="1"/>
  <c r="G26" i="15"/>
  <c r="K26" i="15"/>
  <c r="D16" i="16"/>
</calcChain>
</file>

<file path=xl/sharedStrings.xml><?xml version="1.0" encoding="utf-8"?>
<sst xmlns="http://schemas.openxmlformats.org/spreadsheetml/2006/main" count="72" uniqueCount="50">
  <si>
    <t>S.No</t>
  </si>
  <si>
    <t>Kurumu</t>
  </si>
  <si>
    <t>Akyamaç İlkokulu</t>
  </si>
  <si>
    <t>Belisırma  İskanevleri İlkokulu</t>
  </si>
  <si>
    <t>Bozcayurt İlkokukulu</t>
  </si>
  <si>
    <t>Gaziemir Yakacık İlkokulu</t>
  </si>
  <si>
    <t>Gaziemir Yakacık Ortaokulu</t>
  </si>
  <si>
    <t>Selime İlkokulu</t>
  </si>
  <si>
    <t>Selime Ali Abay İlk/Ortaokulu</t>
  </si>
  <si>
    <t>Uzunkaya İlk/Ortaokulu</t>
  </si>
  <si>
    <t>Yaprakhisar İlkokulu</t>
  </si>
  <si>
    <t>Güzelyurt Ihlara ÇPL.</t>
  </si>
  <si>
    <t>Güzelyurt ÇPL.</t>
  </si>
  <si>
    <t>H.H.Demircioğlu İlk/Ortaokulu</t>
  </si>
  <si>
    <t>Atatürk İlkokulu</t>
  </si>
  <si>
    <t>Atatürk Ortaokulu</t>
  </si>
  <si>
    <t>Ihlara 100. Yıl İlkokulu</t>
  </si>
  <si>
    <t>Ihlara 100. Yıl Ortaokulu</t>
  </si>
  <si>
    <t>Ihlara Atatürk Ortaokulu</t>
  </si>
  <si>
    <t>Ihlara Atatürk İlkokulu</t>
  </si>
  <si>
    <t>Ilısu İlkokulu</t>
  </si>
  <si>
    <t>Ilısu Ortaokulu</t>
  </si>
  <si>
    <t xml:space="preserve">TOPLAMLAR </t>
  </si>
  <si>
    <t>Osman KEÇECİ</t>
  </si>
  <si>
    <t>İlçe Milli Eğitim Müdürü</t>
  </si>
  <si>
    <t>4.sınıf toplamlar</t>
  </si>
  <si>
    <t>9,10,11,12.sınıf toplamlar</t>
  </si>
  <si>
    <t>Güzelyurt Anaokulu</t>
  </si>
  <si>
    <t xml:space="preserve"> İmam-Hatip Ortaokulu</t>
  </si>
  <si>
    <t>Teslim Alanın Adı ve Soyadı</t>
  </si>
  <si>
    <t>İmza</t>
  </si>
  <si>
    <t>5 ve 6.sınıf toplamlar</t>
  </si>
  <si>
    <t>7 ve 8.sınıf toplamlar</t>
  </si>
  <si>
    <t>İLÇE MİLLİ EĞİTİM MÜDÜRLÜĞÜ</t>
  </si>
  <si>
    <t>KAYMAKAMLIK</t>
  </si>
  <si>
    <t>verilecek takım kitap sayısı(6 tk)</t>
  </si>
  <si>
    <t>verilecek takım kitap sayısı(8 tk)</t>
  </si>
  <si>
    <t>verilecek takım kitap sayısı(6tk)</t>
  </si>
  <si>
    <t xml:space="preserve">HAFTA SONU ÇALIŞMA YAPRAKLARI </t>
  </si>
  <si>
    <t>KURBAĞA VURAK</t>
  </si>
  <si>
    <t>ANASINIFI ÖĞRENCİ SAYISI</t>
  </si>
  <si>
    <t>1.SINIF ÖĞRENCİ SAYISI</t>
  </si>
  <si>
    <t>ÖRNEK ABİM</t>
  </si>
  <si>
    <t xml:space="preserve">2.SINIF ÖĞRENCİ SAYISI </t>
  </si>
  <si>
    <t xml:space="preserve">EĞLENCELİ HİKAYELER </t>
  </si>
  <si>
    <t>ZIPZIP YARAMAZ</t>
  </si>
  <si>
    <t xml:space="preserve">3.SINIF ÖĞRENCİ SAYASI </t>
  </si>
  <si>
    <t>HİKAYELERLE DEĞERLERİMİZ</t>
  </si>
  <si>
    <t>4.SINIF ÖĞRENCİ SAYISI</t>
  </si>
  <si>
    <t>OLUMLU KARAKTER DİZİSİ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</si>
</sst>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2" borderId="1" xfId="0" applyFill="1" applyBorder="1"/>
    <xf numFmtId="0" fontId="0" fillId="0" borderId="1" xfId="0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0" xfId="0" applyFont="1"/>
    <xf numFmtId="0" fontId="1" fillId="2" borderId="1" xfId="0" applyFont="1" applyFill="1" applyBorder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1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3" fontId="1" fillId="3" borderId="1" xfId="0" applyNumberFormat="1" applyFont="1" applyFill="1" applyBorder="1" applyAlignment="1">
      <alignment horizontal="center"/>
    </xf>
    <xf numFmtId="0" fontId="0" fillId="4" borderId="1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0"/>
  <sheetViews>
    <sheetView workbookViewId="0">
      <selection activeCell="D21" sqref="D21"/>
    </sheetView>
  </sheetViews>
  <sheetFormatPr defaultRowHeight="15" x14ac:dyDescent="0.25"/>
  <cols>
    <col min="1" max="1" width="3.42578125" customWidth="1"/>
    <col min="2" max="2" width="29.42578125" customWidth="1"/>
    <col min="3" max="3" width="5.7109375" customWidth="1"/>
    <col min="4" max="4" width="7.85546875" customWidth="1"/>
    <col min="5" max="5" width="6.42578125" customWidth="1"/>
    <col min="6" max="8" width="6.140625" customWidth="1"/>
    <col min="9" max="9" width="5.42578125" customWidth="1"/>
    <col min="10" max="10" width="6.85546875" customWidth="1"/>
    <col min="11" max="12" width="7.42578125" customWidth="1"/>
    <col min="13" max="13" width="4.7109375" customWidth="1"/>
    <col min="14" max="14" width="4.28515625" customWidth="1"/>
    <col min="15" max="15" width="4.5703125" customWidth="1"/>
    <col min="16" max="16" width="5.140625" customWidth="1"/>
    <col min="17" max="17" width="6.28515625" customWidth="1"/>
    <col min="18" max="18" width="7.42578125" customWidth="1"/>
    <col min="19" max="19" width="21.85546875" customWidth="1"/>
    <col min="20" max="20" width="11.42578125" customWidth="1"/>
  </cols>
  <sheetData>
    <row r="1" spans="1:20" ht="83.25" customHeight="1" x14ac:dyDescent="0.25">
      <c r="A1" s="3" t="s">
        <v>0</v>
      </c>
      <c r="B1" s="3" t="s">
        <v>1</v>
      </c>
      <c r="C1" s="3" t="s">
        <v>25</v>
      </c>
      <c r="D1" s="13" t="s">
        <v>35</v>
      </c>
      <c r="E1" s="3">
        <v>5</v>
      </c>
      <c r="F1" s="3">
        <v>6</v>
      </c>
      <c r="G1" s="3" t="s">
        <v>31</v>
      </c>
      <c r="H1" s="18" t="s">
        <v>37</v>
      </c>
      <c r="I1" s="3">
        <v>7</v>
      </c>
      <c r="J1" s="3">
        <v>8</v>
      </c>
      <c r="K1" s="3" t="s">
        <v>32</v>
      </c>
      <c r="L1" s="13" t="s">
        <v>35</v>
      </c>
      <c r="M1" s="3">
        <v>9</v>
      </c>
      <c r="N1" s="3">
        <v>10</v>
      </c>
      <c r="O1" s="3">
        <v>11</v>
      </c>
      <c r="P1" s="3">
        <v>12</v>
      </c>
      <c r="Q1" s="3" t="s">
        <v>26</v>
      </c>
      <c r="R1" s="13" t="s">
        <v>36</v>
      </c>
      <c r="S1" s="3" t="s">
        <v>29</v>
      </c>
      <c r="T1" s="3" t="s">
        <v>30</v>
      </c>
    </row>
    <row r="2" spans="1:20" x14ac:dyDescent="0.25">
      <c r="A2" s="1">
        <v>1</v>
      </c>
      <c r="B2" s="1" t="s">
        <v>2</v>
      </c>
      <c r="C2" s="1">
        <v>16</v>
      </c>
      <c r="D2" s="20">
        <v>3</v>
      </c>
      <c r="E2" s="7"/>
      <c r="F2" s="6"/>
      <c r="G2" s="6">
        <f>E2+F2</f>
        <v>0</v>
      </c>
      <c r="H2" s="19"/>
      <c r="I2" s="6"/>
      <c r="J2" s="6"/>
      <c r="K2" s="12">
        <f>I2+J2</f>
        <v>0</v>
      </c>
      <c r="L2" s="16"/>
      <c r="M2" s="6"/>
      <c r="N2" s="6"/>
      <c r="O2" s="4"/>
      <c r="P2" s="4"/>
      <c r="Q2" s="4"/>
      <c r="R2" s="17"/>
      <c r="S2" s="4"/>
      <c r="T2" s="4"/>
    </row>
    <row r="3" spans="1:20" x14ac:dyDescent="0.25">
      <c r="A3" s="1">
        <v>2</v>
      </c>
      <c r="B3" s="1" t="s">
        <v>14</v>
      </c>
      <c r="C3" s="1">
        <v>19</v>
      </c>
      <c r="D3" s="20">
        <v>3</v>
      </c>
      <c r="E3" s="8"/>
      <c r="F3" s="6"/>
      <c r="G3" s="6">
        <f t="shared" ref="G3:G23" si="0">E3+F3</f>
        <v>0</v>
      </c>
      <c r="H3" s="19"/>
      <c r="I3" s="6"/>
      <c r="J3" s="6"/>
      <c r="K3" s="12">
        <f t="shared" ref="K3:K23" si="1">I3+J3</f>
        <v>0</v>
      </c>
      <c r="L3" s="16"/>
      <c r="M3" s="6"/>
      <c r="N3" s="6"/>
      <c r="O3" s="4"/>
      <c r="P3" s="4"/>
      <c r="Q3" s="4"/>
      <c r="R3" s="17"/>
      <c r="S3" s="4"/>
      <c r="T3" s="4"/>
    </row>
    <row r="4" spans="1:20" x14ac:dyDescent="0.25">
      <c r="A4" s="1">
        <v>3</v>
      </c>
      <c r="B4" s="1" t="s">
        <v>15</v>
      </c>
      <c r="C4" s="1"/>
      <c r="D4" s="20"/>
      <c r="E4" s="9">
        <v>14</v>
      </c>
      <c r="F4" s="6">
        <v>7</v>
      </c>
      <c r="G4" s="6">
        <f t="shared" si="0"/>
        <v>21</v>
      </c>
      <c r="H4" s="19">
        <v>5</v>
      </c>
      <c r="I4" s="6">
        <v>9</v>
      </c>
      <c r="J4" s="6">
        <v>27</v>
      </c>
      <c r="K4" s="12">
        <f t="shared" si="1"/>
        <v>36</v>
      </c>
      <c r="L4" s="16">
        <v>6</v>
      </c>
      <c r="M4" s="6"/>
      <c r="N4" s="6"/>
      <c r="O4" s="4"/>
      <c r="P4" s="4"/>
      <c r="Q4" s="4"/>
      <c r="R4" s="17"/>
      <c r="S4" s="4"/>
      <c r="T4" s="4"/>
    </row>
    <row r="5" spans="1:20" x14ac:dyDescent="0.25">
      <c r="A5" s="1">
        <v>4</v>
      </c>
      <c r="B5" s="1" t="s">
        <v>3</v>
      </c>
      <c r="C5" s="1">
        <v>5</v>
      </c>
      <c r="D5" s="20">
        <v>1</v>
      </c>
      <c r="E5" s="8"/>
      <c r="F5" s="6"/>
      <c r="G5" s="6">
        <f t="shared" si="0"/>
        <v>0</v>
      </c>
      <c r="H5" s="19">
        <f t="shared" ref="H5:H19" si="2">(51*G5)/302</f>
        <v>0</v>
      </c>
      <c r="I5" s="6"/>
      <c r="J5" s="6"/>
      <c r="K5" s="12">
        <f t="shared" si="1"/>
        <v>0</v>
      </c>
      <c r="L5" s="16">
        <f t="shared" ref="L5:L19" si="3">(61*K5)/366</f>
        <v>0</v>
      </c>
      <c r="M5" s="6"/>
      <c r="N5" s="6"/>
      <c r="O5" s="4"/>
      <c r="P5" s="4"/>
      <c r="Q5" s="4"/>
      <c r="R5" s="14"/>
      <c r="S5" s="4"/>
      <c r="T5" s="4"/>
    </row>
    <row r="6" spans="1:20" x14ac:dyDescent="0.25">
      <c r="A6" s="1">
        <v>5</v>
      </c>
      <c r="B6" s="1" t="s">
        <v>4</v>
      </c>
      <c r="C6" s="1">
        <v>9</v>
      </c>
      <c r="D6" s="20">
        <v>2</v>
      </c>
      <c r="E6" s="9"/>
      <c r="F6" s="6"/>
      <c r="G6" s="6">
        <f t="shared" si="0"/>
        <v>0</v>
      </c>
      <c r="H6" s="19">
        <f t="shared" si="2"/>
        <v>0</v>
      </c>
      <c r="I6" s="6"/>
      <c r="J6" s="6"/>
      <c r="K6" s="12">
        <f t="shared" si="1"/>
        <v>0</v>
      </c>
      <c r="L6" s="16">
        <f t="shared" si="3"/>
        <v>0</v>
      </c>
      <c r="M6" s="6"/>
      <c r="N6" s="6"/>
      <c r="O6" s="4"/>
      <c r="P6" s="4"/>
      <c r="Q6" s="4"/>
      <c r="R6" s="14"/>
      <c r="S6" s="4"/>
      <c r="T6" s="4"/>
    </row>
    <row r="7" spans="1:20" x14ac:dyDescent="0.25">
      <c r="A7" s="1">
        <v>6</v>
      </c>
      <c r="B7" s="2" t="s">
        <v>13</v>
      </c>
      <c r="C7" s="1">
        <v>21</v>
      </c>
      <c r="D7" s="20">
        <v>4</v>
      </c>
      <c r="E7" s="8">
        <v>14</v>
      </c>
      <c r="F7" s="6">
        <v>13</v>
      </c>
      <c r="G7" s="6">
        <f t="shared" si="0"/>
        <v>27</v>
      </c>
      <c r="H7" s="19">
        <v>5</v>
      </c>
      <c r="I7" s="6">
        <v>13</v>
      </c>
      <c r="J7" s="6">
        <v>15</v>
      </c>
      <c r="K7" s="12">
        <f t="shared" si="1"/>
        <v>28</v>
      </c>
      <c r="L7" s="16">
        <v>5</v>
      </c>
      <c r="M7" s="6"/>
      <c r="N7" s="6"/>
      <c r="O7" s="4"/>
      <c r="P7" s="4"/>
      <c r="Q7" s="4"/>
      <c r="R7" s="14"/>
      <c r="S7" s="4"/>
      <c r="T7" s="4"/>
    </row>
    <row r="8" spans="1:20" x14ac:dyDescent="0.25">
      <c r="A8" s="1">
        <v>7</v>
      </c>
      <c r="B8" s="1" t="s">
        <v>5</v>
      </c>
      <c r="C8" s="1">
        <v>39</v>
      </c>
      <c r="D8" s="20">
        <v>5</v>
      </c>
      <c r="E8" s="8"/>
      <c r="F8" s="6"/>
      <c r="G8" s="6">
        <f t="shared" si="0"/>
        <v>0</v>
      </c>
      <c r="H8" s="19">
        <f t="shared" si="2"/>
        <v>0</v>
      </c>
      <c r="I8" s="6"/>
      <c r="J8" s="6"/>
      <c r="K8" s="12">
        <f t="shared" si="1"/>
        <v>0</v>
      </c>
      <c r="L8" s="16">
        <f t="shared" si="3"/>
        <v>0</v>
      </c>
      <c r="M8" s="6"/>
      <c r="N8" s="6"/>
      <c r="O8" s="4"/>
      <c r="P8" s="4"/>
      <c r="Q8" s="4"/>
      <c r="R8" s="14"/>
      <c r="S8" s="4"/>
      <c r="T8" s="4"/>
    </row>
    <row r="9" spans="1:20" x14ac:dyDescent="0.25">
      <c r="A9" s="1">
        <v>8</v>
      </c>
      <c r="B9" s="1" t="s">
        <v>6</v>
      </c>
      <c r="C9" s="1"/>
      <c r="D9" s="20"/>
      <c r="E9" s="8">
        <v>31</v>
      </c>
      <c r="F9" s="6">
        <v>35</v>
      </c>
      <c r="G9" s="6">
        <f t="shared" si="0"/>
        <v>66</v>
      </c>
      <c r="H9" s="19">
        <v>11</v>
      </c>
      <c r="I9" s="6">
        <v>39</v>
      </c>
      <c r="J9" s="6">
        <v>29</v>
      </c>
      <c r="K9" s="12">
        <f t="shared" si="1"/>
        <v>68</v>
      </c>
      <c r="L9" s="16">
        <v>11</v>
      </c>
      <c r="M9" s="6"/>
      <c r="N9" s="6"/>
      <c r="O9" s="4"/>
      <c r="P9" s="4"/>
      <c r="Q9" s="4"/>
      <c r="R9" s="14"/>
      <c r="S9" s="4"/>
      <c r="T9" s="4"/>
    </row>
    <row r="10" spans="1:20" x14ac:dyDescent="0.25">
      <c r="A10" s="1">
        <v>9</v>
      </c>
      <c r="B10" s="1" t="s">
        <v>16</v>
      </c>
      <c r="C10" s="1">
        <v>25</v>
      </c>
      <c r="D10" s="20">
        <v>4</v>
      </c>
      <c r="E10" s="8"/>
      <c r="F10" s="6"/>
      <c r="G10" s="6">
        <f t="shared" si="0"/>
        <v>0</v>
      </c>
      <c r="H10" s="19">
        <f t="shared" si="2"/>
        <v>0</v>
      </c>
      <c r="I10" s="6"/>
      <c r="J10" s="6"/>
      <c r="K10" s="12">
        <f t="shared" si="1"/>
        <v>0</v>
      </c>
      <c r="L10" s="16">
        <f t="shared" si="3"/>
        <v>0</v>
      </c>
      <c r="M10" s="6"/>
      <c r="N10" s="6"/>
      <c r="O10" s="4"/>
      <c r="P10" s="4"/>
      <c r="Q10" s="4"/>
      <c r="R10" s="14"/>
      <c r="S10" s="4"/>
      <c r="T10" s="4"/>
    </row>
    <row r="11" spans="1:20" x14ac:dyDescent="0.25">
      <c r="A11" s="1">
        <v>10</v>
      </c>
      <c r="B11" s="1" t="s">
        <v>17</v>
      </c>
      <c r="C11" s="1"/>
      <c r="D11" s="20"/>
      <c r="E11" s="8">
        <v>10</v>
      </c>
      <c r="F11" s="6">
        <v>10</v>
      </c>
      <c r="G11" s="6">
        <f t="shared" si="0"/>
        <v>20</v>
      </c>
      <c r="H11" s="19">
        <v>3</v>
      </c>
      <c r="I11" s="6">
        <v>10</v>
      </c>
      <c r="J11" s="6">
        <v>20</v>
      </c>
      <c r="K11" s="12">
        <f t="shared" si="1"/>
        <v>30</v>
      </c>
      <c r="L11" s="16">
        <v>5</v>
      </c>
      <c r="M11" s="6"/>
      <c r="N11" s="6"/>
      <c r="O11" s="4"/>
      <c r="P11" s="4"/>
      <c r="Q11" s="4"/>
      <c r="R11" s="14"/>
      <c r="S11" s="4"/>
      <c r="T11" s="4"/>
    </row>
    <row r="12" spans="1:20" x14ac:dyDescent="0.25">
      <c r="A12" s="1">
        <v>11</v>
      </c>
      <c r="B12" s="1" t="s">
        <v>18</v>
      </c>
      <c r="C12" s="1"/>
      <c r="D12" s="20"/>
      <c r="E12" s="8">
        <v>12</v>
      </c>
      <c r="F12" s="6">
        <v>6</v>
      </c>
      <c r="G12" s="6">
        <f t="shared" si="0"/>
        <v>18</v>
      </c>
      <c r="H12" s="19">
        <v>3</v>
      </c>
      <c r="I12" s="6">
        <v>8</v>
      </c>
      <c r="J12" s="6">
        <v>18</v>
      </c>
      <c r="K12" s="12">
        <f t="shared" si="1"/>
        <v>26</v>
      </c>
      <c r="L12" s="16">
        <v>4</v>
      </c>
      <c r="M12" s="6"/>
      <c r="N12" s="6"/>
      <c r="O12" s="4"/>
      <c r="P12" s="4"/>
      <c r="Q12" s="4"/>
      <c r="R12" s="14"/>
      <c r="S12" s="4"/>
      <c r="T12" s="4"/>
    </row>
    <row r="13" spans="1:20" x14ac:dyDescent="0.25">
      <c r="A13" s="1">
        <v>12</v>
      </c>
      <c r="B13" s="1" t="s">
        <v>19</v>
      </c>
      <c r="C13" s="1">
        <v>19</v>
      </c>
      <c r="D13" s="20">
        <v>3</v>
      </c>
      <c r="E13" s="9"/>
      <c r="F13" s="6"/>
      <c r="G13" s="6">
        <f t="shared" si="0"/>
        <v>0</v>
      </c>
      <c r="H13" s="19">
        <f t="shared" si="2"/>
        <v>0</v>
      </c>
      <c r="I13" s="6"/>
      <c r="J13" s="6"/>
      <c r="K13" s="12">
        <f t="shared" si="1"/>
        <v>0</v>
      </c>
      <c r="L13" s="16">
        <f t="shared" si="3"/>
        <v>0</v>
      </c>
      <c r="M13" s="6"/>
      <c r="N13" s="6"/>
      <c r="O13" s="4"/>
      <c r="P13" s="4"/>
      <c r="Q13" s="4"/>
      <c r="R13" s="14"/>
      <c r="S13" s="4"/>
      <c r="T13" s="4"/>
    </row>
    <row r="14" spans="1:20" x14ac:dyDescent="0.25">
      <c r="A14" s="1">
        <v>13</v>
      </c>
      <c r="B14" s="1" t="s">
        <v>20</v>
      </c>
      <c r="C14" s="1">
        <v>22</v>
      </c>
      <c r="D14" s="20">
        <v>4</v>
      </c>
      <c r="E14" s="8"/>
      <c r="F14" s="6"/>
      <c r="G14" s="6">
        <f t="shared" si="0"/>
        <v>0</v>
      </c>
      <c r="H14" s="19">
        <f t="shared" si="2"/>
        <v>0</v>
      </c>
      <c r="I14" s="6"/>
      <c r="J14" s="6"/>
      <c r="K14" s="12">
        <f t="shared" si="1"/>
        <v>0</v>
      </c>
      <c r="L14" s="16">
        <f t="shared" si="3"/>
        <v>0</v>
      </c>
      <c r="M14" s="6"/>
      <c r="N14" s="6"/>
      <c r="O14" s="4"/>
      <c r="P14" s="4"/>
      <c r="Q14" s="4"/>
      <c r="R14" s="14"/>
      <c r="S14" s="4"/>
      <c r="T14" s="4"/>
    </row>
    <row r="15" spans="1:20" x14ac:dyDescent="0.25">
      <c r="A15" s="1">
        <v>14</v>
      </c>
      <c r="B15" s="1" t="s">
        <v>21</v>
      </c>
      <c r="C15" s="1"/>
      <c r="D15" s="20"/>
      <c r="E15" s="8">
        <v>10</v>
      </c>
      <c r="F15" s="6">
        <v>8</v>
      </c>
      <c r="G15" s="6">
        <f t="shared" si="0"/>
        <v>18</v>
      </c>
      <c r="H15" s="19">
        <v>3</v>
      </c>
      <c r="I15" s="6">
        <v>10</v>
      </c>
      <c r="J15" s="6">
        <v>12</v>
      </c>
      <c r="K15" s="12">
        <f t="shared" si="1"/>
        <v>22</v>
      </c>
      <c r="L15" s="16">
        <v>4</v>
      </c>
      <c r="M15" s="6"/>
      <c r="N15" s="6"/>
      <c r="O15" s="4"/>
      <c r="P15" s="4"/>
      <c r="Q15" s="4"/>
      <c r="R15" s="14"/>
      <c r="S15" s="4"/>
      <c r="T15" s="4"/>
    </row>
    <row r="16" spans="1:20" x14ac:dyDescent="0.25">
      <c r="A16" s="1">
        <v>15</v>
      </c>
      <c r="B16" s="1" t="s">
        <v>7</v>
      </c>
      <c r="C16" s="1">
        <v>14</v>
      </c>
      <c r="D16" s="20">
        <v>3</v>
      </c>
      <c r="E16" s="9"/>
      <c r="F16" s="6"/>
      <c r="G16" s="6">
        <f t="shared" si="0"/>
        <v>0</v>
      </c>
      <c r="H16" s="19">
        <f t="shared" si="2"/>
        <v>0</v>
      </c>
      <c r="I16" s="6"/>
      <c r="J16" s="6"/>
      <c r="K16" s="12">
        <f t="shared" si="1"/>
        <v>0</v>
      </c>
      <c r="L16" s="16">
        <f t="shared" si="3"/>
        <v>0</v>
      </c>
      <c r="M16" s="6"/>
      <c r="N16" s="6"/>
      <c r="O16" s="4"/>
      <c r="P16" s="4"/>
      <c r="Q16" s="4"/>
      <c r="R16" s="14"/>
      <c r="S16" s="4"/>
      <c r="T16" s="4"/>
    </row>
    <row r="17" spans="1:20" x14ac:dyDescent="0.25">
      <c r="A17" s="1">
        <v>16</v>
      </c>
      <c r="B17" s="1" t="s">
        <v>8</v>
      </c>
      <c r="C17" s="1">
        <v>33</v>
      </c>
      <c r="D17" s="20">
        <v>5</v>
      </c>
      <c r="E17" s="8">
        <v>32</v>
      </c>
      <c r="F17" s="6">
        <v>32</v>
      </c>
      <c r="G17" s="6">
        <f t="shared" si="0"/>
        <v>64</v>
      </c>
      <c r="H17" s="19">
        <v>10</v>
      </c>
      <c r="I17" s="6">
        <v>32</v>
      </c>
      <c r="J17" s="6">
        <v>34</v>
      </c>
      <c r="K17" s="12">
        <f t="shared" si="1"/>
        <v>66</v>
      </c>
      <c r="L17" s="16">
        <v>11</v>
      </c>
      <c r="M17" s="6"/>
      <c r="N17" s="6"/>
      <c r="O17" s="4"/>
      <c r="P17" s="4"/>
      <c r="Q17" s="4"/>
      <c r="R17" s="14"/>
      <c r="S17" s="4"/>
      <c r="T17" s="4"/>
    </row>
    <row r="18" spans="1:20" x14ac:dyDescent="0.25">
      <c r="A18" s="1">
        <v>17</v>
      </c>
      <c r="B18" s="1" t="s">
        <v>9</v>
      </c>
      <c r="C18" s="1">
        <v>10</v>
      </c>
      <c r="D18" s="20">
        <v>2</v>
      </c>
      <c r="E18" s="8">
        <v>7</v>
      </c>
      <c r="F18" s="6">
        <v>7</v>
      </c>
      <c r="G18" s="6">
        <f t="shared" si="0"/>
        <v>14</v>
      </c>
      <c r="H18" s="19">
        <v>2</v>
      </c>
      <c r="I18" s="6">
        <v>13</v>
      </c>
      <c r="J18" s="6">
        <v>11</v>
      </c>
      <c r="K18" s="12">
        <f t="shared" si="1"/>
        <v>24</v>
      </c>
      <c r="L18" s="16">
        <v>4</v>
      </c>
      <c r="M18" s="6"/>
      <c r="N18" s="6"/>
      <c r="O18" s="4"/>
      <c r="P18" s="4"/>
      <c r="Q18" s="4"/>
      <c r="R18" s="14"/>
      <c r="S18" s="4"/>
      <c r="T18" s="4"/>
    </row>
    <row r="19" spans="1:20" x14ac:dyDescent="0.25">
      <c r="A19" s="1">
        <v>18</v>
      </c>
      <c r="B19" s="1" t="s">
        <v>10</v>
      </c>
      <c r="C19" s="1">
        <v>4</v>
      </c>
      <c r="D19" s="20">
        <v>1</v>
      </c>
      <c r="E19" s="8"/>
      <c r="F19" s="6"/>
      <c r="G19" s="6">
        <f t="shared" si="0"/>
        <v>0</v>
      </c>
      <c r="H19" s="19">
        <f t="shared" si="2"/>
        <v>0</v>
      </c>
      <c r="I19" s="6"/>
      <c r="J19" s="6"/>
      <c r="K19" s="12">
        <f t="shared" si="1"/>
        <v>0</v>
      </c>
      <c r="L19" s="16">
        <f t="shared" si="3"/>
        <v>0</v>
      </c>
      <c r="M19" s="6"/>
      <c r="N19" s="6"/>
      <c r="O19" s="4"/>
      <c r="P19" s="4"/>
      <c r="Q19" s="4"/>
      <c r="R19" s="14"/>
      <c r="S19" s="4"/>
      <c r="T19" s="4"/>
    </row>
    <row r="20" spans="1:20" x14ac:dyDescent="0.25">
      <c r="A20" s="1">
        <v>19</v>
      </c>
      <c r="B20" s="1" t="s">
        <v>28</v>
      </c>
      <c r="C20" s="1"/>
      <c r="D20" s="15"/>
      <c r="E20" s="8">
        <v>23</v>
      </c>
      <c r="F20" s="6">
        <v>31</v>
      </c>
      <c r="G20" s="6">
        <f t="shared" si="0"/>
        <v>54</v>
      </c>
      <c r="H20" s="19">
        <v>9</v>
      </c>
      <c r="I20" s="6">
        <v>35</v>
      </c>
      <c r="J20" s="6">
        <v>31</v>
      </c>
      <c r="K20" s="12">
        <f t="shared" si="1"/>
        <v>66</v>
      </c>
      <c r="L20" s="16">
        <v>11</v>
      </c>
      <c r="M20" s="6"/>
      <c r="N20" s="6"/>
      <c r="O20" s="4"/>
      <c r="P20" s="4"/>
      <c r="Q20" s="4"/>
      <c r="R20" s="14"/>
      <c r="S20" s="4"/>
      <c r="T20" s="4"/>
    </row>
    <row r="21" spans="1:20" x14ac:dyDescent="0.25">
      <c r="A21" s="1">
        <v>20</v>
      </c>
      <c r="B21" s="1" t="s">
        <v>11</v>
      </c>
      <c r="C21" s="1"/>
      <c r="D21" s="15"/>
      <c r="E21" s="8"/>
      <c r="F21" s="6"/>
      <c r="G21" s="6">
        <f t="shared" si="0"/>
        <v>0</v>
      </c>
      <c r="H21" s="19"/>
      <c r="I21" s="6"/>
      <c r="J21" s="6"/>
      <c r="K21" s="12">
        <f t="shared" si="1"/>
        <v>0</v>
      </c>
      <c r="L21" s="16"/>
      <c r="M21" s="6">
        <v>24</v>
      </c>
      <c r="N21" s="6">
        <v>19</v>
      </c>
      <c r="O21" s="4">
        <v>17</v>
      </c>
      <c r="P21" s="4">
        <v>17</v>
      </c>
      <c r="Q21" s="6">
        <f>M21+N21+O21+P21</f>
        <v>77</v>
      </c>
      <c r="R21" s="14">
        <v>14</v>
      </c>
      <c r="S21" s="4"/>
      <c r="T21" s="4"/>
    </row>
    <row r="22" spans="1:20" x14ac:dyDescent="0.25">
      <c r="A22" s="1">
        <v>21</v>
      </c>
      <c r="B22" s="1" t="s">
        <v>12</v>
      </c>
      <c r="C22" s="1"/>
      <c r="D22" s="15"/>
      <c r="E22" s="9"/>
      <c r="F22" s="6"/>
      <c r="G22" s="6">
        <f t="shared" si="0"/>
        <v>0</v>
      </c>
      <c r="H22" s="19"/>
      <c r="I22" s="6"/>
      <c r="J22" s="6"/>
      <c r="K22" s="12">
        <f t="shared" si="1"/>
        <v>0</v>
      </c>
      <c r="L22" s="16"/>
      <c r="M22" s="6">
        <v>47</v>
      </c>
      <c r="N22" s="6">
        <v>50</v>
      </c>
      <c r="O22" s="4">
        <v>39</v>
      </c>
      <c r="P22" s="4">
        <v>32</v>
      </c>
      <c r="Q22" s="6">
        <f t="shared" ref="Q22" si="4">M22+N22+O22+P22</f>
        <v>168</v>
      </c>
      <c r="R22" s="14">
        <v>29</v>
      </c>
      <c r="S22" s="4"/>
      <c r="T22" s="4"/>
    </row>
    <row r="23" spans="1:20" x14ac:dyDescent="0.25">
      <c r="A23" s="1">
        <v>22</v>
      </c>
      <c r="B23" s="1" t="s">
        <v>27</v>
      </c>
      <c r="C23" s="1"/>
      <c r="D23" s="15"/>
      <c r="E23" s="9"/>
      <c r="F23" s="6"/>
      <c r="G23" s="6">
        <f t="shared" si="0"/>
        <v>0</v>
      </c>
      <c r="H23" s="19"/>
      <c r="I23" s="6"/>
      <c r="J23" s="6"/>
      <c r="K23" s="12">
        <f t="shared" si="1"/>
        <v>0</v>
      </c>
      <c r="L23" s="16"/>
      <c r="M23" s="6"/>
      <c r="N23" s="6"/>
      <c r="O23" s="4"/>
      <c r="P23" s="4"/>
      <c r="Q23" s="6"/>
      <c r="R23" s="14"/>
      <c r="S23" s="4"/>
      <c r="T23" s="4"/>
    </row>
    <row r="24" spans="1:20" x14ac:dyDescent="0.25">
      <c r="A24" s="1">
        <v>23</v>
      </c>
      <c r="B24" s="1" t="s">
        <v>33</v>
      </c>
      <c r="C24" s="1"/>
      <c r="D24" s="15"/>
      <c r="E24" s="9"/>
      <c r="F24" s="6"/>
      <c r="G24" s="6"/>
      <c r="H24" s="19"/>
      <c r="I24" s="6"/>
      <c r="J24" s="6"/>
      <c r="K24" s="12"/>
      <c r="L24" s="16"/>
      <c r="M24" s="6"/>
      <c r="N24" s="6"/>
      <c r="O24" s="4"/>
      <c r="P24" s="4"/>
      <c r="Q24" s="6"/>
      <c r="R24" s="14">
        <v>1</v>
      </c>
      <c r="S24" s="4"/>
      <c r="T24" s="4"/>
    </row>
    <row r="25" spans="1:20" x14ac:dyDescent="0.25">
      <c r="A25" s="1">
        <v>24</v>
      </c>
      <c r="B25" s="1" t="s">
        <v>34</v>
      </c>
      <c r="C25" s="1"/>
      <c r="D25" s="15"/>
      <c r="E25" s="9"/>
      <c r="F25" s="6"/>
      <c r="G25" s="6"/>
      <c r="H25" s="19"/>
      <c r="I25" s="6"/>
      <c r="J25" s="6"/>
      <c r="K25" s="12"/>
      <c r="L25" s="16"/>
      <c r="M25" s="6"/>
      <c r="N25" s="6"/>
      <c r="O25" s="4"/>
      <c r="P25" s="4"/>
      <c r="Q25" s="6"/>
      <c r="R25" s="14">
        <v>1</v>
      </c>
      <c r="S25" s="4"/>
      <c r="T25" s="4"/>
    </row>
    <row r="26" spans="1:20" x14ac:dyDescent="0.25">
      <c r="A26" s="5"/>
      <c r="B26" s="11" t="s">
        <v>22</v>
      </c>
      <c r="C26" s="14">
        <f>SUM(C2:C25)</f>
        <v>236</v>
      </c>
      <c r="D26" s="14">
        <f t="shared" ref="D26:R26" si="5">SUM(D2:D25)</f>
        <v>40</v>
      </c>
      <c r="E26" s="14">
        <f t="shared" si="5"/>
        <v>153</v>
      </c>
      <c r="F26" s="14">
        <f t="shared" si="5"/>
        <v>149</v>
      </c>
      <c r="G26" s="14">
        <f t="shared" si="5"/>
        <v>302</v>
      </c>
      <c r="H26" s="14">
        <f t="shared" si="5"/>
        <v>51</v>
      </c>
      <c r="I26" s="14">
        <f t="shared" si="5"/>
        <v>169</v>
      </c>
      <c r="J26" s="14">
        <f t="shared" si="5"/>
        <v>197</v>
      </c>
      <c r="K26" s="14">
        <f t="shared" si="5"/>
        <v>366</v>
      </c>
      <c r="L26" s="14">
        <f t="shared" si="5"/>
        <v>61</v>
      </c>
      <c r="M26" s="14">
        <f t="shared" si="5"/>
        <v>71</v>
      </c>
      <c r="N26" s="14">
        <f t="shared" si="5"/>
        <v>69</v>
      </c>
      <c r="O26" s="14">
        <f t="shared" si="5"/>
        <v>56</v>
      </c>
      <c r="P26" s="14">
        <f t="shared" si="5"/>
        <v>49</v>
      </c>
      <c r="Q26" s="14">
        <f t="shared" si="5"/>
        <v>245</v>
      </c>
      <c r="R26" s="14">
        <f t="shared" si="5"/>
        <v>45</v>
      </c>
      <c r="S26" s="4"/>
      <c r="T26" s="4"/>
    </row>
    <row r="29" spans="1:20" x14ac:dyDescent="0.25">
      <c r="Q29" s="10" t="s">
        <v>23</v>
      </c>
    </row>
    <row r="30" spans="1:20" x14ac:dyDescent="0.25">
      <c r="Q30" s="10" t="s">
        <v>24</v>
      </c>
    </row>
  </sheetData>
  <pageMargins left="3.937007874015748E-2" right="3.937007874015748E-2" top="0.74803149606299213" bottom="0.74803149606299213" header="0.11811023622047245" footer="0.31496062992125984"/>
  <pageSetup paperSize="9" scale="88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tabSelected="1" workbookViewId="0">
      <selection activeCell="H26" sqref="H26"/>
    </sheetView>
  </sheetViews>
  <sheetFormatPr defaultRowHeight="15" x14ac:dyDescent="0.25"/>
  <cols>
    <col min="1" max="1" width="3.42578125" customWidth="1"/>
    <col min="2" max="2" width="27.7109375" customWidth="1"/>
    <col min="3" max="3" width="6.42578125" customWidth="1"/>
    <col min="4" max="5" width="11.7109375" customWidth="1"/>
    <col min="6" max="6" width="9.140625" customWidth="1"/>
    <col min="7" max="7" width="7.140625" customWidth="1"/>
    <col min="8" max="8" width="9.7109375" customWidth="1"/>
    <col min="9" max="9" width="10.140625" customWidth="1"/>
    <col min="10" max="10" width="10" customWidth="1"/>
    <col min="11" max="11" width="8.85546875" customWidth="1"/>
    <col min="12" max="12" width="8.42578125" customWidth="1"/>
    <col min="13" max="13" width="7.5703125" customWidth="1"/>
    <col min="14" max="14" width="10.7109375" customWidth="1"/>
    <col min="15" max="15" width="23.140625" customWidth="1"/>
    <col min="16" max="16" width="12.140625" customWidth="1"/>
  </cols>
  <sheetData>
    <row r="1" spans="1:16" ht="87" customHeight="1" x14ac:dyDescent="0.25">
      <c r="A1" s="3" t="s">
        <v>0</v>
      </c>
      <c r="B1" s="3" t="s">
        <v>1</v>
      </c>
      <c r="C1" s="3" t="s">
        <v>40</v>
      </c>
      <c r="D1" s="13" t="s">
        <v>38</v>
      </c>
      <c r="E1" s="13" t="s">
        <v>39</v>
      </c>
      <c r="F1" s="3" t="s">
        <v>41</v>
      </c>
      <c r="G1" s="18" t="s">
        <v>42</v>
      </c>
      <c r="H1" s="3" t="s">
        <v>43</v>
      </c>
      <c r="I1" s="13" t="s">
        <v>44</v>
      </c>
      <c r="J1" s="13" t="s">
        <v>45</v>
      </c>
      <c r="K1" s="3" t="s">
        <v>46</v>
      </c>
      <c r="L1" s="18" t="s">
        <v>47</v>
      </c>
      <c r="M1" s="3" t="s">
        <v>48</v>
      </c>
      <c r="N1" s="13" t="s">
        <v>49</v>
      </c>
      <c r="O1" s="3" t="s">
        <v>29</v>
      </c>
      <c r="P1" s="3" t="s">
        <v>30</v>
      </c>
    </row>
    <row r="2" spans="1:16" x14ac:dyDescent="0.25">
      <c r="A2" s="1">
        <v>1</v>
      </c>
      <c r="B2" s="1" t="s">
        <v>2</v>
      </c>
      <c r="C2" s="1">
        <v>11</v>
      </c>
      <c r="D2" s="20">
        <v>11</v>
      </c>
      <c r="E2" s="20">
        <v>1</v>
      </c>
      <c r="F2" s="7">
        <v>9</v>
      </c>
      <c r="G2" s="19">
        <v>9</v>
      </c>
      <c r="H2" s="6">
        <v>6</v>
      </c>
      <c r="I2" s="16">
        <v>6</v>
      </c>
      <c r="J2" s="16">
        <v>1</v>
      </c>
      <c r="K2" s="6">
        <v>9</v>
      </c>
      <c r="L2" s="21">
        <v>10</v>
      </c>
      <c r="M2" s="4">
        <v>16</v>
      </c>
      <c r="N2" s="17">
        <v>1</v>
      </c>
      <c r="O2" s="4"/>
      <c r="P2" s="4"/>
    </row>
    <row r="3" spans="1:16" x14ac:dyDescent="0.25">
      <c r="A3" s="1">
        <v>2</v>
      </c>
      <c r="B3" s="1" t="s">
        <v>14</v>
      </c>
      <c r="C3" s="1">
        <v>0</v>
      </c>
      <c r="D3" s="20">
        <f t="shared" ref="D3:D14" si="0">(150*C3)/144</f>
        <v>0</v>
      </c>
      <c r="E3" s="20">
        <v>0</v>
      </c>
      <c r="F3" s="8">
        <v>17</v>
      </c>
      <c r="G3" s="19">
        <v>18</v>
      </c>
      <c r="H3" s="6">
        <v>7</v>
      </c>
      <c r="I3" s="16">
        <v>7</v>
      </c>
      <c r="J3" s="16">
        <v>1</v>
      </c>
      <c r="K3" s="6">
        <v>10</v>
      </c>
      <c r="L3" s="21">
        <v>11</v>
      </c>
      <c r="M3" s="4">
        <v>19</v>
      </c>
      <c r="N3" s="17">
        <v>2</v>
      </c>
      <c r="O3" s="4"/>
      <c r="P3" s="4"/>
    </row>
    <row r="4" spans="1:16" x14ac:dyDescent="0.25">
      <c r="A4" s="1">
        <v>3</v>
      </c>
      <c r="B4" s="1" t="s">
        <v>3</v>
      </c>
      <c r="C4" s="1">
        <v>15</v>
      </c>
      <c r="D4" s="20">
        <v>16</v>
      </c>
      <c r="E4" s="20">
        <v>2</v>
      </c>
      <c r="F4" s="8">
        <v>12</v>
      </c>
      <c r="G4" s="19">
        <v>13</v>
      </c>
      <c r="H4" s="6">
        <v>3</v>
      </c>
      <c r="I4" s="16">
        <v>3</v>
      </c>
      <c r="J4" s="16">
        <v>1</v>
      </c>
      <c r="K4" s="6">
        <v>8</v>
      </c>
      <c r="L4" s="21">
        <v>9</v>
      </c>
      <c r="M4" s="4">
        <v>5</v>
      </c>
      <c r="N4" s="17">
        <v>1</v>
      </c>
      <c r="O4" s="4"/>
      <c r="P4" s="4"/>
    </row>
    <row r="5" spans="1:16" x14ac:dyDescent="0.25">
      <c r="A5" s="1">
        <v>4</v>
      </c>
      <c r="B5" s="1" t="s">
        <v>4</v>
      </c>
      <c r="C5" s="1">
        <v>0</v>
      </c>
      <c r="D5" s="20">
        <f t="shared" si="0"/>
        <v>0</v>
      </c>
      <c r="E5" s="20">
        <v>0</v>
      </c>
      <c r="F5" s="9">
        <v>4</v>
      </c>
      <c r="G5" s="19">
        <v>4</v>
      </c>
      <c r="H5" s="6">
        <v>6</v>
      </c>
      <c r="I5" s="16">
        <v>6</v>
      </c>
      <c r="J5" s="16">
        <v>1</v>
      </c>
      <c r="K5" s="6">
        <v>9</v>
      </c>
      <c r="L5" s="21">
        <v>10</v>
      </c>
      <c r="M5" s="4">
        <v>9</v>
      </c>
      <c r="N5" s="17">
        <v>1</v>
      </c>
      <c r="O5" s="4"/>
      <c r="P5" s="4"/>
    </row>
    <row r="6" spans="1:16" ht="30" x14ac:dyDescent="0.25">
      <c r="A6" s="1">
        <v>5</v>
      </c>
      <c r="B6" s="2" t="s">
        <v>13</v>
      </c>
      <c r="C6" s="1">
        <v>0</v>
      </c>
      <c r="D6" s="20">
        <f t="shared" si="0"/>
        <v>0</v>
      </c>
      <c r="E6" s="20">
        <v>0</v>
      </c>
      <c r="F6" s="8">
        <v>14</v>
      </c>
      <c r="G6" s="19">
        <v>15</v>
      </c>
      <c r="H6" s="6">
        <v>15</v>
      </c>
      <c r="I6" s="16">
        <v>14</v>
      </c>
      <c r="J6" s="16">
        <v>1</v>
      </c>
      <c r="K6" s="6">
        <v>18</v>
      </c>
      <c r="L6" s="21">
        <v>20</v>
      </c>
      <c r="M6" s="4">
        <v>21</v>
      </c>
      <c r="N6" s="17">
        <v>2</v>
      </c>
      <c r="O6" s="4"/>
      <c r="P6" s="4"/>
    </row>
    <row r="7" spans="1:16" x14ac:dyDescent="0.25">
      <c r="A7" s="1">
        <v>6</v>
      </c>
      <c r="B7" s="1" t="s">
        <v>5</v>
      </c>
      <c r="C7" s="1">
        <v>12</v>
      </c>
      <c r="D7" s="20">
        <v>13</v>
      </c>
      <c r="E7" s="20">
        <v>2</v>
      </c>
      <c r="F7" s="8">
        <v>22</v>
      </c>
      <c r="G7" s="19">
        <v>23</v>
      </c>
      <c r="H7" s="6">
        <v>32</v>
      </c>
      <c r="I7" s="16">
        <v>29</v>
      </c>
      <c r="J7" s="16">
        <v>1</v>
      </c>
      <c r="K7" s="6">
        <v>20</v>
      </c>
      <c r="L7" s="21">
        <v>22</v>
      </c>
      <c r="M7" s="4">
        <v>39</v>
      </c>
      <c r="N7" s="17">
        <v>2</v>
      </c>
      <c r="O7" s="4"/>
      <c r="P7" s="4"/>
    </row>
    <row r="8" spans="1:16" x14ac:dyDescent="0.25">
      <c r="A8" s="1">
        <v>7</v>
      </c>
      <c r="B8" s="1" t="s">
        <v>16</v>
      </c>
      <c r="C8" s="1">
        <v>15</v>
      </c>
      <c r="D8" s="20">
        <v>16</v>
      </c>
      <c r="E8" s="20">
        <v>2</v>
      </c>
      <c r="F8" s="8">
        <v>16</v>
      </c>
      <c r="G8" s="19">
        <v>17</v>
      </c>
      <c r="H8" s="6">
        <v>16</v>
      </c>
      <c r="I8" s="16">
        <v>15</v>
      </c>
      <c r="J8" s="16">
        <v>1</v>
      </c>
      <c r="K8" s="6">
        <v>15</v>
      </c>
      <c r="L8" s="21">
        <v>16</v>
      </c>
      <c r="M8" s="4">
        <v>25</v>
      </c>
      <c r="N8" s="17">
        <v>2</v>
      </c>
      <c r="O8" s="4"/>
      <c r="P8" s="4"/>
    </row>
    <row r="9" spans="1:16" x14ac:dyDescent="0.25">
      <c r="A9" s="1">
        <v>8</v>
      </c>
      <c r="B9" s="1" t="s">
        <v>19</v>
      </c>
      <c r="C9" s="1">
        <v>12</v>
      </c>
      <c r="D9" s="20">
        <v>13</v>
      </c>
      <c r="E9" s="20">
        <v>1</v>
      </c>
      <c r="F9" s="9">
        <v>15</v>
      </c>
      <c r="G9" s="19">
        <v>16</v>
      </c>
      <c r="H9" s="6">
        <v>11</v>
      </c>
      <c r="I9" s="16">
        <v>10</v>
      </c>
      <c r="J9" s="16">
        <v>1</v>
      </c>
      <c r="K9" s="6">
        <v>19</v>
      </c>
      <c r="L9" s="21">
        <v>21</v>
      </c>
      <c r="M9" s="4">
        <v>19</v>
      </c>
      <c r="N9" s="17">
        <v>2</v>
      </c>
      <c r="O9" s="4"/>
      <c r="P9" s="4"/>
    </row>
    <row r="10" spans="1:16" x14ac:dyDescent="0.25">
      <c r="A10" s="1">
        <v>9</v>
      </c>
      <c r="B10" s="1" t="s">
        <v>20</v>
      </c>
      <c r="C10" s="1">
        <v>13</v>
      </c>
      <c r="D10" s="20">
        <v>14</v>
      </c>
      <c r="E10" s="20">
        <v>1</v>
      </c>
      <c r="F10" s="8">
        <v>15</v>
      </c>
      <c r="G10" s="19">
        <v>16</v>
      </c>
      <c r="H10" s="6">
        <v>18</v>
      </c>
      <c r="I10" s="16">
        <v>17</v>
      </c>
      <c r="J10" s="16">
        <v>1</v>
      </c>
      <c r="K10" s="6">
        <v>19</v>
      </c>
      <c r="L10" s="21">
        <v>21</v>
      </c>
      <c r="M10" s="4">
        <v>22</v>
      </c>
      <c r="N10" s="17">
        <v>2</v>
      </c>
      <c r="O10" s="4"/>
      <c r="P10" s="4"/>
    </row>
    <row r="11" spans="1:16" x14ac:dyDescent="0.25">
      <c r="A11" s="1">
        <v>10</v>
      </c>
      <c r="B11" s="1" t="s">
        <v>7</v>
      </c>
      <c r="C11" s="1">
        <v>11</v>
      </c>
      <c r="D11" s="20">
        <v>11</v>
      </c>
      <c r="E11" s="20">
        <v>1</v>
      </c>
      <c r="F11" s="9">
        <v>16</v>
      </c>
      <c r="G11" s="19">
        <v>17</v>
      </c>
      <c r="H11" s="6">
        <v>11</v>
      </c>
      <c r="I11" s="16">
        <v>10</v>
      </c>
      <c r="J11" s="16">
        <v>1</v>
      </c>
      <c r="K11" s="6">
        <v>13</v>
      </c>
      <c r="L11" s="21">
        <v>15</v>
      </c>
      <c r="M11" s="4">
        <v>14</v>
      </c>
      <c r="N11" s="17">
        <v>1</v>
      </c>
      <c r="O11" s="4"/>
      <c r="P11" s="4"/>
    </row>
    <row r="12" spans="1:16" x14ac:dyDescent="0.25">
      <c r="A12" s="1">
        <v>11</v>
      </c>
      <c r="B12" s="1" t="s">
        <v>8</v>
      </c>
      <c r="C12" s="1">
        <v>12</v>
      </c>
      <c r="D12" s="20">
        <v>13</v>
      </c>
      <c r="E12" s="20">
        <v>1</v>
      </c>
      <c r="F12" s="8">
        <v>26</v>
      </c>
      <c r="G12" s="19">
        <v>26</v>
      </c>
      <c r="H12" s="6">
        <v>31</v>
      </c>
      <c r="I12" s="16">
        <v>28</v>
      </c>
      <c r="J12" s="16">
        <v>1</v>
      </c>
      <c r="K12" s="6">
        <v>23</v>
      </c>
      <c r="L12" s="21">
        <v>24</v>
      </c>
      <c r="M12" s="4">
        <v>33</v>
      </c>
      <c r="N12" s="17">
        <v>2</v>
      </c>
      <c r="O12" s="4"/>
      <c r="P12" s="4"/>
    </row>
    <row r="13" spans="1:16" x14ac:dyDescent="0.25">
      <c r="A13" s="1">
        <v>12</v>
      </c>
      <c r="B13" s="1" t="s">
        <v>9</v>
      </c>
      <c r="C13" s="1">
        <v>11</v>
      </c>
      <c r="D13" s="20">
        <v>11</v>
      </c>
      <c r="E13" s="20">
        <v>1</v>
      </c>
      <c r="F13" s="8">
        <v>11</v>
      </c>
      <c r="G13" s="19">
        <v>11</v>
      </c>
      <c r="H13" s="6">
        <v>3</v>
      </c>
      <c r="I13" s="16">
        <v>3</v>
      </c>
      <c r="J13" s="16">
        <v>1</v>
      </c>
      <c r="K13" s="6">
        <v>7</v>
      </c>
      <c r="L13" s="21">
        <v>7</v>
      </c>
      <c r="M13" s="4">
        <v>10</v>
      </c>
      <c r="N13" s="17">
        <v>1</v>
      </c>
      <c r="O13" s="4"/>
      <c r="P13" s="4"/>
    </row>
    <row r="14" spans="1:16" x14ac:dyDescent="0.25">
      <c r="A14" s="1">
        <v>13</v>
      </c>
      <c r="B14" s="1" t="s">
        <v>10</v>
      </c>
      <c r="C14" s="1">
        <v>0</v>
      </c>
      <c r="D14" s="20">
        <f t="shared" si="0"/>
        <v>0</v>
      </c>
      <c r="E14" s="20">
        <v>1</v>
      </c>
      <c r="F14" s="8">
        <v>0</v>
      </c>
      <c r="G14" s="19">
        <f t="shared" ref="G14:G15" si="1">(185*F14)/177</f>
        <v>0</v>
      </c>
      <c r="H14" s="6">
        <v>2</v>
      </c>
      <c r="I14" s="16">
        <v>2</v>
      </c>
      <c r="J14" s="16">
        <v>1</v>
      </c>
      <c r="K14" s="6">
        <v>4</v>
      </c>
      <c r="L14" s="21">
        <v>4</v>
      </c>
      <c r="M14" s="4">
        <v>4</v>
      </c>
      <c r="N14" s="17">
        <v>1</v>
      </c>
      <c r="O14" s="4"/>
      <c r="P14" s="4"/>
    </row>
    <row r="15" spans="1:16" x14ac:dyDescent="0.25">
      <c r="A15" s="1">
        <v>14</v>
      </c>
      <c r="B15" s="1" t="s">
        <v>27</v>
      </c>
      <c r="C15" s="1">
        <v>32</v>
      </c>
      <c r="D15" s="20">
        <v>32</v>
      </c>
      <c r="E15" s="14">
        <v>2</v>
      </c>
      <c r="F15" s="9">
        <v>0</v>
      </c>
      <c r="G15" s="19">
        <f t="shared" si="1"/>
        <v>0</v>
      </c>
      <c r="H15" s="6">
        <v>0</v>
      </c>
      <c r="I15" s="16">
        <f t="shared" ref="I15" si="2">(150*H15)/161</f>
        <v>0</v>
      </c>
      <c r="J15" s="16">
        <v>2</v>
      </c>
      <c r="K15" s="6">
        <v>0</v>
      </c>
      <c r="L15" s="21">
        <f t="shared" ref="L15" si="3">(190*K15)/174</f>
        <v>0</v>
      </c>
      <c r="M15" s="4">
        <v>0</v>
      </c>
      <c r="N15" s="17">
        <f t="shared" ref="N15" si="4">(20*M15)/236</f>
        <v>0</v>
      </c>
      <c r="O15" s="4"/>
      <c r="P15" s="4"/>
    </row>
    <row r="16" spans="1:16" x14ac:dyDescent="0.25">
      <c r="A16" s="5"/>
      <c r="B16" s="11" t="s">
        <v>22</v>
      </c>
      <c r="C16" s="14">
        <f>SUM(C2:C15)</f>
        <v>144</v>
      </c>
      <c r="D16" s="14">
        <f>SUM(D2:D15)</f>
        <v>150</v>
      </c>
      <c r="E16" s="14">
        <f t="shared" ref="E16:N16" si="5">SUM(E2:E15)</f>
        <v>15</v>
      </c>
      <c r="F16" s="14">
        <f t="shared" si="5"/>
        <v>177</v>
      </c>
      <c r="G16" s="14">
        <f t="shared" si="5"/>
        <v>185</v>
      </c>
      <c r="H16" s="14">
        <f t="shared" si="5"/>
        <v>161</v>
      </c>
      <c r="I16" s="14">
        <f t="shared" si="5"/>
        <v>150</v>
      </c>
      <c r="J16" s="14">
        <f t="shared" si="5"/>
        <v>15</v>
      </c>
      <c r="K16" s="14">
        <f t="shared" si="5"/>
        <v>174</v>
      </c>
      <c r="L16" s="14">
        <f t="shared" si="5"/>
        <v>190</v>
      </c>
      <c r="M16" s="14">
        <f t="shared" si="5"/>
        <v>236</v>
      </c>
      <c r="N16" s="14">
        <f t="shared" si="5"/>
        <v>20</v>
      </c>
      <c r="O16" s="4"/>
      <c r="P16" s="4"/>
    </row>
    <row r="19" spans="15:15" x14ac:dyDescent="0.25">
      <c r="O19" t="s">
        <v>23</v>
      </c>
    </row>
    <row r="20" spans="15:15" x14ac:dyDescent="0.25">
      <c r="O20" t="s">
        <v>24</v>
      </c>
    </row>
  </sheetData>
  <pageMargins left="3.937007874015748E-2" right="3.937007874015748E-2" top="0.74803149606299213" bottom="0.74803149606299213" header="0.11811023622047245" footer="0.31496062992125984"/>
  <pageSetup paperSize="9" scale="81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4,5,6,7,8,9,10,11,12 SINIFLAR</vt:lpstr>
      <vt:lpstr>DEĞERLER EĞİTİM (1-4)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2015-12-14T11:22:36Z</dcterms:modified>
</cp:coreProperties>
</file>